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00" windowWidth="18435" windowHeight="107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8" i="1"/>
  <c r="D27"/>
  <c r="D26"/>
  <c r="D25"/>
  <c r="D24"/>
  <c r="D23"/>
  <c r="B22"/>
  <c r="D22" s="1"/>
  <c r="D21"/>
  <c r="B20"/>
  <c r="D20" s="1"/>
  <c r="D19"/>
  <c r="D18"/>
  <c r="D17"/>
  <c r="B17"/>
  <c r="D16"/>
  <c r="B16"/>
  <c r="B28" s="1"/>
  <c r="D15"/>
  <c r="D14"/>
  <c r="D13"/>
  <c r="D12"/>
  <c r="D11"/>
  <c r="D10"/>
  <c r="D9"/>
  <c r="D8"/>
  <c r="D7"/>
  <c r="D6"/>
  <c r="D5"/>
  <c r="D4"/>
  <c r="D3"/>
  <c r="D28" s="1"/>
</calcChain>
</file>

<file path=xl/sharedStrings.xml><?xml version="1.0" encoding="utf-8"?>
<sst xmlns="http://schemas.openxmlformats.org/spreadsheetml/2006/main" count="31" uniqueCount="31">
  <si>
    <t xml:space="preserve">Выполнение сметы доходов и расходов Товарищества за 2011 год </t>
  </si>
  <si>
    <t>Статьи затрат</t>
  </si>
  <si>
    <t>Сумма расходов заложенная в проекте сметы, тыс. руб.</t>
  </si>
  <si>
    <t>Сумма расходов по факту, тыс. руб.</t>
  </si>
  <si>
    <t>Экономия (перерасход), тыс. руб.</t>
  </si>
  <si>
    <t>Текущий ремонт</t>
  </si>
  <si>
    <t>Капитальный ремонт</t>
  </si>
  <si>
    <t>Услуги банка</t>
  </si>
  <si>
    <t>УСН (6%)</t>
  </si>
  <si>
    <t>ФОТ</t>
  </si>
  <si>
    <t>Налоги с ФОТ (14,2%)</t>
  </si>
  <si>
    <t>Благоустройство придомовой территории</t>
  </si>
  <si>
    <t>Страхование лифтов</t>
  </si>
  <si>
    <t>Ремонт и аттестация измерительных приборов</t>
  </si>
  <si>
    <t>Замеры сопротивления изоляции внутридомовой электросети</t>
  </si>
  <si>
    <t>Замена и заправка огнетушителей</t>
  </si>
  <si>
    <t>Программное обеспечение</t>
  </si>
  <si>
    <t>Услуги связи</t>
  </si>
  <si>
    <t>Услуги юриста</t>
  </si>
  <si>
    <t>Установка видеонаблюдения</t>
  </si>
  <si>
    <t>Оформление общего долевого имущества</t>
  </si>
  <si>
    <t>Установка пожарной сигнализации</t>
  </si>
  <si>
    <t>Уборка снега спец. транспортом</t>
  </si>
  <si>
    <t>Ремонт общего имущества</t>
  </si>
  <si>
    <t>Материалы и запчасти</t>
  </si>
  <si>
    <t>Канцтовары, оргтехника</t>
  </si>
  <si>
    <t>Противогололедные средства</t>
  </si>
  <si>
    <t>Транспортные расходы</t>
  </si>
  <si>
    <t>Почтовые расходы</t>
  </si>
  <si>
    <t>Непредвиденные расходы</t>
  </si>
  <si>
    <t>Итого: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</si>
</sst>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7" workbookViewId="0">
      <selection sqref="A1:XFD1048576"/>
    </sheetView>
  </sheetViews>
  <sheetFormatPr defaultRowHeight="15"/>
  <cols>
    <col min="1" max="1" width="37.5703125" customWidth="1"/>
    <col min="2" max="2" width="18.85546875" style="12" customWidth="1"/>
    <col min="3" max="3" width="17.42578125" style="12" customWidth="1"/>
    <col min="4" max="4" width="14.28515625" style="12" customWidth="1"/>
  </cols>
  <sheetData>
    <row r="1" spans="1:10" ht="41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s="5" customFormat="1" ht="63">
      <c r="A2" s="3" t="s">
        <v>1</v>
      </c>
      <c r="B2" s="4" t="s">
        <v>2</v>
      </c>
      <c r="C2" s="4" t="s">
        <v>3</v>
      </c>
      <c r="D2" s="4" t="s">
        <v>4</v>
      </c>
    </row>
    <row r="3" spans="1:10" s="5" customFormat="1" ht="15.75">
      <c r="A3" s="6" t="s">
        <v>5</v>
      </c>
      <c r="B3" s="7">
        <v>1043.5999999999999</v>
      </c>
      <c r="C3" s="7">
        <v>1027</v>
      </c>
      <c r="D3" s="7">
        <f>B3-C3</f>
        <v>16.599999999999909</v>
      </c>
    </row>
    <row r="4" spans="1:10" s="5" customFormat="1" ht="15.75">
      <c r="A4" s="6" t="s">
        <v>6</v>
      </c>
      <c r="B4" s="7">
        <v>600</v>
      </c>
      <c r="C4" s="7">
        <v>133</v>
      </c>
      <c r="D4" s="7">
        <f t="shared" ref="D4:D27" si="0">B4-C4</f>
        <v>467</v>
      </c>
    </row>
    <row r="5" spans="1:10" s="5" customFormat="1" ht="15.75">
      <c r="A5" s="6" t="s">
        <v>7</v>
      </c>
      <c r="B5" s="7">
        <v>250</v>
      </c>
      <c r="C5" s="7">
        <v>176.3</v>
      </c>
      <c r="D5" s="7">
        <f t="shared" si="0"/>
        <v>73.699999999999989</v>
      </c>
    </row>
    <row r="6" spans="1:10" s="5" customFormat="1" ht="15.75">
      <c r="A6" s="6" t="s">
        <v>8</v>
      </c>
      <c r="B6" s="7">
        <v>272</v>
      </c>
      <c r="C6" s="7">
        <v>140</v>
      </c>
      <c r="D6" s="7">
        <f t="shared" si="0"/>
        <v>132</v>
      </c>
    </row>
    <row r="7" spans="1:10" s="5" customFormat="1" ht="15.75">
      <c r="A7" s="6" t="s">
        <v>9</v>
      </c>
      <c r="B7" s="7">
        <v>1090</v>
      </c>
      <c r="C7" s="7">
        <v>1090</v>
      </c>
      <c r="D7" s="7">
        <f t="shared" si="0"/>
        <v>0</v>
      </c>
    </row>
    <row r="8" spans="1:10" s="5" customFormat="1" ht="15.75">
      <c r="A8" s="6" t="s">
        <v>10</v>
      </c>
      <c r="B8" s="7">
        <v>372.8</v>
      </c>
      <c r="C8" s="7">
        <v>367</v>
      </c>
      <c r="D8" s="7">
        <f t="shared" si="0"/>
        <v>5.8000000000000114</v>
      </c>
    </row>
    <row r="9" spans="1:10" s="5" customFormat="1" ht="31.5">
      <c r="A9" s="6" t="s">
        <v>11</v>
      </c>
      <c r="B9" s="7">
        <v>200</v>
      </c>
      <c r="C9" s="7">
        <v>72</v>
      </c>
      <c r="D9" s="7">
        <f t="shared" si="0"/>
        <v>128</v>
      </c>
    </row>
    <row r="10" spans="1:10" s="5" customFormat="1" ht="15.75">
      <c r="A10" s="6" t="s">
        <v>12</v>
      </c>
      <c r="B10" s="7">
        <v>10</v>
      </c>
      <c r="C10" s="7">
        <v>8.4</v>
      </c>
      <c r="D10" s="7">
        <f t="shared" si="0"/>
        <v>1.5999999999999996</v>
      </c>
    </row>
    <row r="11" spans="1:10" s="5" customFormat="1" ht="31.5">
      <c r="A11" s="6" t="s">
        <v>13</v>
      </c>
      <c r="B11" s="7">
        <v>30</v>
      </c>
      <c r="C11" s="7">
        <v>3.5</v>
      </c>
      <c r="D11" s="7">
        <f t="shared" si="0"/>
        <v>26.5</v>
      </c>
    </row>
    <row r="12" spans="1:10" s="5" customFormat="1" ht="31.5">
      <c r="A12" s="6" t="s">
        <v>14</v>
      </c>
      <c r="B12" s="7">
        <v>30</v>
      </c>
      <c r="C12" s="7">
        <v>0</v>
      </c>
      <c r="D12" s="7">
        <f t="shared" si="0"/>
        <v>30</v>
      </c>
    </row>
    <row r="13" spans="1:10" s="5" customFormat="1" ht="15.75">
      <c r="A13" s="6" t="s">
        <v>15</v>
      </c>
      <c r="B13" s="7">
        <v>5</v>
      </c>
      <c r="C13" s="7">
        <v>0</v>
      </c>
      <c r="D13" s="7">
        <f t="shared" si="0"/>
        <v>5</v>
      </c>
    </row>
    <row r="14" spans="1:10" s="5" customFormat="1" ht="15.75">
      <c r="A14" s="6" t="s">
        <v>16</v>
      </c>
      <c r="B14" s="7">
        <v>30</v>
      </c>
      <c r="C14" s="7">
        <v>34</v>
      </c>
      <c r="D14" s="7">
        <f t="shared" si="0"/>
        <v>-4</v>
      </c>
    </row>
    <row r="15" spans="1:10" s="5" customFormat="1" ht="15.75">
      <c r="A15" s="6" t="s">
        <v>17</v>
      </c>
      <c r="B15" s="7">
        <v>50</v>
      </c>
      <c r="C15" s="7">
        <v>49</v>
      </c>
      <c r="D15" s="7">
        <f t="shared" si="0"/>
        <v>1</v>
      </c>
    </row>
    <row r="16" spans="1:10" s="5" customFormat="1" ht="15.75">
      <c r="A16" s="6" t="s">
        <v>18</v>
      </c>
      <c r="B16" s="7">
        <f>100+100+60</f>
        <v>260</v>
      </c>
      <c r="C16" s="7">
        <v>240</v>
      </c>
      <c r="D16" s="7">
        <f t="shared" si="0"/>
        <v>20</v>
      </c>
    </row>
    <row r="17" spans="1:4" s="5" customFormat="1" ht="15.75">
      <c r="A17" s="6" t="s">
        <v>19</v>
      </c>
      <c r="B17" s="7">
        <f>400+500</f>
        <v>900</v>
      </c>
      <c r="C17" s="7">
        <v>785</v>
      </c>
      <c r="D17" s="7">
        <f t="shared" si="0"/>
        <v>115</v>
      </c>
    </row>
    <row r="18" spans="1:4" s="5" customFormat="1" ht="31.5">
      <c r="A18" s="6" t="s">
        <v>20</v>
      </c>
      <c r="B18" s="7">
        <v>80</v>
      </c>
      <c r="C18" s="7">
        <v>70</v>
      </c>
      <c r="D18" s="7">
        <f t="shared" si="0"/>
        <v>10</v>
      </c>
    </row>
    <row r="19" spans="1:4" s="5" customFormat="1" ht="15.75">
      <c r="A19" s="6" t="s">
        <v>21</v>
      </c>
      <c r="B19" s="7">
        <v>40</v>
      </c>
      <c r="C19" s="7">
        <v>0</v>
      </c>
      <c r="D19" s="7">
        <f t="shared" si="0"/>
        <v>40</v>
      </c>
    </row>
    <row r="20" spans="1:4" s="5" customFormat="1" ht="15.75">
      <c r="A20" s="6" t="s">
        <v>22</v>
      </c>
      <c r="B20" s="7">
        <f>15+20</f>
        <v>35</v>
      </c>
      <c r="C20" s="7">
        <v>32.5</v>
      </c>
      <c r="D20" s="7">
        <f t="shared" si="0"/>
        <v>2.5</v>
      </c>
    </row>
    <row r="21" spans="1:4" s="5" customFormat="1" ht="15.75">
      <c r="A21" s="6" t="s">
        <v>23</v>
      </c>
      <c r="B21" s="7">
        <v>560.20000000000005</v>
      </c>
      <c r="C21" s="7">
        <v>532</v>
      </c>
      <c r="D21" s="7">
        <f t="shared" si="0"/>
        <v>28.200000000000045</v>
      </c>
    </row>
    <row r="22" spans="1:4" s="5" customFormat="1" ht="15.75">
      <c r="A22" s="6" t="s">
        <v>24</v>
      </c>
      <c r="B22" s="7">
        <f>800-460</f>
        <v>340</v>
      </c>
      <c r="C22" s="7">
        <v>180.5</v>
      </c>
      <c r="D22" s="7">
        <f t="shared" si="0"/>
        <v>159.5</v>
      </c>
    </row>
    <row r="23" spans="1:4" s="5" customFormat="1" ht="15.75">
      <c r="A23" s="6" t="s">
        <v>25</v>
      </c>
      <c r="B23" s="7">
        <v>25.5</v>
      </c>
      <c r="C23" s="7">
        <v>25.25</v>
      </c>
      <c r="D23" s="7">
        <f t="shared" si="0"/>
        <v>0.25</v>
      </c>
    </row>
    <row r="24" spans="1:4" s="5" customFormat="1" ht="15.75">
      <c r="A24" s="6" t="s">
        <v>26</v>
      </c>
      <c r="B24" s="7">
        <v>10</v>
      </c>
      <c r="C24" s="7">
        <v>9.6999999999999993</v>
      </c>
      <c r="D24" s="7">
        <f t="shared" si="0"/>
        <v>0.30000000000000071</v>
      </c>
    </row>
    <row r="25" spans="1:4" s="5" customFormat="1" ht="15.75">
      <c r="A25" s="6" t="s">
        <v>27</v>
      </c>
      <c r="B25" s="7">
        <v>5</v>
      </c>
      <c r="C25" s="7">
        <v>4</v>
      </c>
      <c r="D25" s="7">
        <f t="shared" si="0"/>
        <v>1</v>
      </c>
    </row>
    <row r="26" spans="1:4" s="5" customFormat="1" ht="15.75">
      <c r="A26" s="6" t="s">
        <v>28</v>
      </c>
      <c r="B26" s="7">
        <v>3</v>
      </c>
      <c r="C26" s="7">
        <v>5</v>
      </c>
      <c r="D26" s="7">
        <f t="shared" si="0"/>
        <v>-2</v>
      </c>
    </row>
    <row r="27" spans="1:4" s="5" customFormat="1" ht="15.75">
      <c r="A27" s="6" t="s">
        <v>29</v>
      </c>
      <c r="B27" s="7">
        <v>60</v>
      </c>
      <c r="C27" s="7">
        <v>34</v>
      </c>
      <c r="D27" s="7">
        <f t="shared" si="0"/>
        <v>26</v>
      </c>
    </row>
    <row r="28" spans="1:4" s="5" customFormat="1" ht="15.75">
      <c r="A28" s="8" t="s">
        <v>30</v>
      </c>
      <c r="B28" s="9">
        <f>SUM(B3:B27)</f>
        <v>6302.0999999999995</v>
      </c>
      <c r="C28" s="9">
        <f>SUM(C3:C27)</f>
        <v>5018.1500000000005</v>
      </c>
      <c r="D28" s="9">
        <f>SUM(D3:D27)</f>
        <v>1283.9499999999998</v>
      </c>
    </row>
    <row r="29" spans="1:4" s="5" customFormat="1" ht="15.75">
      <c r="B29" s="10"/>
      <c r="C29" s="10"/>
      <c r="D29" s="11"/>
    </row>
    <row r="30" spans="1:4" s="5" customFormat="1" ht="15.75">
      <c r="B30" s="10"/>
      <c r="C30" s="10"/>
      <c r="D30" s="11"/>
    </row>
    <row r="31" spans="1:4" s="5" customFormat="1" ht="15.75">
      <c r="B31" s="10"/>
      <c r="C31" s="10"/>
      <c r="D31" s="11"/>
    </row>
    <row r="32" spans="1:4" s="5" customFormat="1" ht="15.75">
      <c r="B32" s="10"/>
      <c r="C32" s="10"/>
      <c r="D32" s="11"/>
    </row>
    <row r="33" spans="2:4" s="5" customFormat="1" ht="15.75">
      <c r="B33" s="10"/>
      <c r="C33" s="10"/>
      <c r="D33" s="11"/>
    </row>
    <row r="34" spans="2:4" s="5" customFormat="1" ht="15.75">
      <c r="B34" s="10"/>
      <c r="C34" s="10"/>
      <c r="D34" s="11"/>
    </row>
    <row r="35" spans="2:4" s="5" customFormat="1" ht="15.75">
      <c r="B35" s="10"/>
      <c r="C35" s="10"/>
      <c r="D35" s="11"/>
    </row>
    <row r="36" spans="2:4" s="5" customFormat="1" ht="15.75">
      <c r="B36" s="10"/>
      <c r="C36" s="10"/>
      <c r="D36" s="11"/>
    </row>
    <row r="37" spans="2:4" s="5" customFormat="1" ht="15.75">
      <c r="B37" s="10"/>
      <c r="C37" s="10"/>
      <c r="D37" s="11"/>
    </row>
    <row r="38" spans="2:4" s="5" customFormat="1" ht="15.75">
      <c r="B38" s="10"/>
      <c r="C38" s="10"/>
      <c r="D38" s="11"/>
    </row>
    <row r="39" spans="2:4" s="5" customFormat="1" ht="15.75">
      <c r="B39" s="10"/>
      <c r="C39" s="10"/>
      <c r="D39" s="11"/>
    </row>
    <row r="40" spans="2:4" s="5" customFormat="1" ht="15.75">
      <c r="B40" s="10"/>
      <c r="C40" s="10"/>
      <c r="D40" s="11"/>
    </row>
    <row r="41" spans="2:4" s="5" customFormat="1" ht="15.75">
      <c r="B41" s="10"/>
      <c r="C41" s="10"/>
      <c r="D41" s="11"/>
    </row>
    <row r="42" spans="2:4" s="5" customFormat="1" ht="15.75">
      <c r="B42" s="10"/>
      <c r="C42" s="10"/>
      <c r="D42" s="11"/>
    </row>
    <row r="43" spans="2:4" s="5" customFormat="1" ht="15.75">
      <c r="B43" s="10"/>
      <c r="C43" s="10"/>
      <c r="D43" s="11"/>
    </row>
    <row r="44" spans="2:4" s="5" customFormat="1" ht="15.75">
      <c r="B44" s="10"/>
      <c r="C44" s="10"/>
      <c r="D44" s="11"/>
    </row>
    <row r="45" spans="2:4" s="5" customFormat="1" ht="15.75">
      <c r="B45" s="10"/>
      <c r="C45" s="10"/>
      <c r="D45" s="11"/>
    </row>
    <row r="46" spans="2:4" s="5" customFormat="1" ht="15.75">
      <c r="B46" s="10"/>
      <c r="C46" s="10"/>
      <c r="D46" s="11"/>
    </row>
    <row r="47" spans="2:4" s="5" customFormat="1" ht="15.75">
      <c r="B47" s="10"/>
      <c r="C47" s="10"/>
      <c r="D47" s="11"/>
    </row>
    <row r="48" spans="2:4" s="5" customFormat="1" ht="15.75">
      <c r="B48" s="10"/>
      <c r="C48" s="10"/>
      <c r="D48" s="11"/>
    </row>
    <row r="49" spans="2:4" s="5" customFormat="1" ht="15.75">
      <c r="B49" s="10"/>
      <c r="C49" s="10"/>
      <c r="D49" s="11"/>
    </row>
    <row r="50" spans="2:4" s="5" customFormat="1" ht="15.75">
      <c r="B50" s="10"/>
      <c r="C50" s="10"/>
      <c r="D50" s="11"/>
    </row>
    <row r="51" spans="2:4" s="5" customFormat="1" ht="15.75">
      <c r="B51" s="10"/>
      <c r="C51" s="10"/>
      <c r="D51" s="11"/>
    </row>
    <row r="52" spans="2:4" s="5" customFormat="1" ht="15.75">
      <c r="B52" s="10"/>
      <c r="C52" s="10"/>
      <c r="D52" s="11"/>
    </row>
    <row r="53" spans="2:4" s="5" customFormat="1" ht="15.75">
      <c r="B53" s="10"/>
      <c r="C53" s="10"/>
      <c r="D53" s="11"/>
    </row>
    <row r="54" spans="2:4" s="5" customFormat="1" ht="15.75">
      <c r="B54" s="10"/>
      <c r="C54" s="10"/>
      <c r="D54" s="11"/>
    </row>
    <row r="55" spans="2:4" s="5" customFormat="1" ht="15.75">
      <c r="B55" s="10"/>
      <c r="C55" s="10"/>
      <c r="D55" s="11"/>
    </row>
    <row r="56" spans="2:4" s="5" customFormat="1" ht="15.75">
      <c r="B56" s="10"/>
      <c r="C56" s="10"/>
      <c r="D56" s="11"/>
    </row>
    <row r="57" spans="2:4" s="5" customFormat="1" ht="15.75">
      <c r="B57" s="10"/>
      <c r="C57" s="10"/>
      <c r="D57" s="11"/>
    </row>
    <row r="58" spans="2:4" s="5" customFormat="1" ht="15.75">
      <c r="B58" s="10"/>
      <c r="C58" s="10"/>
      <c r="D58" s="11"/>
    </row>
    <row r="59" spans="2:4" s="5" customFormat="1" ht="15.75">
      <c r="B59" s="10"/>
      <c r="C59" s="10"/>
      <c r="D59" s="11"/>
    </row>
    <row r="60" spans="2:4" s="5" customFormat="1" ht="15.75">
      <c r="B60" s="10"/>
      <c r="C60" s="10"/>
      <c r="D60" s="11"/>
    </row>
    <row r="61" spans="2:4" s="5" customFormat="1" ht="15.75">
      <c r="B61" s="10"/>
      <c r="C61" s="10"/>
      <c r="D61" s="11"/>
    </row>
    <row r="62" spans="2:4" s="5" customFormat="1" ht="15.75">
      <c r="B62" s="10"/>
      <c r="C62" s="10"/>
      <c r="D62" s="11"/>
    </row>
    <row r="63" spans="2:4" s="5" customFormat="1" ht="15.75">
      <c r="B63" s="10"/>
      <c r="C63" s="10"/>
      <c r="D63" s="11"/>
    </row>
    <row r="64" spans="2:4" s="5" customFormat="1" ht="15.75">
      <c r="B64" s="10"/>
      <c r="C64" s="10"/>
      <c r="D64" s="11"/>
    </row>
    <row r="65" spans="2:4" s="5" customFormat="1" ht="15.75">
      <c r="B65" s="10"/>
      <c r="C65" s="10"/>
      <c r="D65" s="11"/>
    </row>
    <row r="66" spans="2:4" s="5" customFormat="1" ht="15.75">
      <c r="B66" s="10"/>
      <c r="C66" s="10"/>
      <c r="D66" s="11"/>
    </row>
    <row r="67" spans="2:4" s="5" customFormat="1" ht="15.75">
      <c r="B67" s="10"/>
      <c r="C67" s="10"/>
      <c r="D67" s="11"/>
    </row>
    <row r="68" spans="2:4" s="5" customFormat="1" ht="15.75">
      <c r="B68" s="10"/>
      <c r="C68" s="10"/>
      <c r="D68" s="11"/>
    </row>
    <row r="69" spans="2:4" s="5" customFormat="1" ht="15.75">
      <c r="B69" s="10"/>
      <c r="C69" s="10"/>
      <c r="D69" s="11"/>
    </row>
    <row r="70" spans="2:4" s="5" customFormat="1" ht="15.75">
      <c r="B70" s="10"/>
      <c r="C70" s="10"/>
      <c r="D70" s="11"/>
    </row>
    <row r="71" spans="2:4" s="5" customFormat="1" ht="15.75">
      <c r="B71" s="10"/>
      <c r="C71" s="10"/>
      <c r="D71" s="11"/>
    </row>
    <row r="72" spans="2:4" s="5" customFormat="1" ht="15.75">
      <c r="B72" s="10"/>
      <c r="C72" s="10"/>
      <c r="D72" s="11"/>
    </row>
    <row r="73" spans="2:4" s="5" customFormat="1" ht="15.75">
      <c r="B73" s="10"/>
      <c r="C73" s="10"/>
      <c r="D73" s="11"/>
    </row>
    <row r="74" spans="2:4" s="5" customFormat="1" ht="15.75">
      <c r="B74" s="11"/>
      <c r="C74" s="11"/>
      <c r="D74" s="11"/>
    </row>
    <row r="75" spans="2:4" s="5" customFormat="1" ht="15.75">
      <c r="B75" s="11"/>
      <c r="C75" s="11"/>
      <c r="D75" s="11"/>
    </row>
    <row r="76" spans="2:4" s="5" customFormat="1" ht="15.75">
      <c r="B76" s="11"/>
      <c r="C76" s="11"/>
      <c r="D76" s="11"/>
    </row>
    <row r="77" spans="2:4" s="5" customFormat="1" ht="15.75">
      <c r="B77" s="11"/>
      <c r="C77" s="11"/>
      <c r="D77" s="11"/>
    </row>
    <row r="78" spans="2:4" s="5" customFormat="1" ht="15.75">
      <c r="B78" s="11"/>
      <c r="C78" s="11"/>
      <c r="D78" s="11"/>
    </row>
    <row r="79" spans="2:4" s="5" customFormat="1" ht="15.75">
      <c r="B79" s="11"/>
      <c r="C79" s="11"/>
      <c r="D79" s="11"/>
    </row>
    <row r="80" spans="2:4" s="5" customFormat="1" ht="15.75">
      <c r="B80" s="11"/>
      <c r="C80" s="11"/>
      <c r="D80" s="11"/>
    </row>
    <row r="81" spans="2:4" s="5" customFormat="1" ht="15.75">
      <c r="B81" s="11"/>
      <c r="C81" s="11"/>
      <c r="D81" s="11"/>
    </row>
    <row r="82" spans="2:4" s="5" customFormat="1" ht="15.75">
      <c r="B82" s="11"/>
      <c r="C82" s="11"/>
      <c r="D82" s="11"/>
    </row>
    <row r="83" spans="2:4" s="5" customFormat="1" ht="15.75">
      <c r="B83" s="11"/>
      <c r="C83" s="11"/>
      <c r="D83" s="11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dcterms:created xsi:type="dcterms:W3CDTF">2012-03-19T15:11:11Z</dcterms:created>
  <dcterms:modified xsi:type="dcterms:W3CDTF">2012-03-19T15:11:39Z</dcterms:modified>
</cp:coreProperties>
</file>